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dvertising\Youtube Videos\Excel\Exercise Files - YouTube\"/>
    </mc:Choice>
  </mc:AlternateContent>
  <xr:revisionPtr revIDLastSave="0" documentId="13_ncr:1_{2A5989E6-E943-47AE-A86B-ED2494A60C37}" xr6:coauthVersionLast="47" xr6:coauthVersionMax="47" xr10:uidLastSave="{00000000-0000-0000-0000-000000000000}"/>
  <bookViews>
    <workbookView xWindow="16284" yWindow="-1140" windowWidth="23256" windowHeight="12576" activeTab="3" xr2:uid="{09E6041C-4450-44C4-B30B-F9EAF4476315}"/>
  </bookViews>
  <sheets>
    <sheet name="INDEX" sheetId="2" r:id="rId1"/>
    <sheet name="Lookup - index Freight Calc" sheetId="1" r:id="rId2"/>
    <sheet name="INDEX Completed" sheetId="3" r:id="rId3"/>
    <sheet name="Lookup - index Freight Calc Com" sheetId="4" r:id="rId4"/>
  </sheets>
  <externalReferences>
    <externalReference r:id="rId5"/>
  </externalReferences>
  <definedNames>
    <definedName name="Freight" localSheetId="0">'[1]Lookup - index Freight Calc'!$F$13:$F$19</definedName>
    <definedName name="Freight" localSheetId="2">'[1]Lookup - index Freight Calc'!$F$13:$F$19</definedName>
    <definedName name="Freight" localSheetId="3">'Lookup - index Freight Calc Com'!$F$13:$F$19</definedName>
    <definedName name="Freight">'Lookup - index Freight Calc'!$F$13:$F$19</definedName>
    <definedName name="postage">'Lookup - index Freight Calc'!$E$2:$F$8</definedName>
    <definedName name="Rate_List">'INDEX Completed'!$B$5:$E$9</definedName>
    <definedName name="Seasons">'[1]Nested XLOOKUP'!$B$4:$E$4</definedName>
    <definedName name="Weight_Kg" localSheetId="0">'[1]Lookup - index Freight Calc'!$E$13:$E$19</definedName>
    <definedName name="Weight_Kg" localSheetId="2">'[1]Lookup - index Freight Calc'!$E$13:$E$19</definedName>
    <definedName name="Weight_Kg" localSheetId="3">'Lookup - index Freight Calc Com'!$E$13:$E$19</definedName>
    <definedName name="Weight_Kg">'Lookup - index Freight Calc'!$E$13:$E$19</definedName>
    <definedName name="winter">'[1]Nested XLOOKUP Complete'!$D$5:$D$9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B15" i="3"/>
  <c r="B16" i="3" s="1"/>
  <c r="C5" i="1"/>
  <c r="C14" i="4"/>
  <c r="D6" i="4"/>
  <c r="C5" i="4"/>
  <c r="C12" i="3"/>
  <c r="B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Analir Pisani</author>
  </authors>
  <commentList>
    <comment ref="A17" authorId="0" shapeId="0" xr:uid="{1C0356C5-D9C8-4610-BFC6-48CF3BC42E9F}">
      <text>
        <r>
          <rPr>
            <b/>
            <sz val="8"/>
            <color indexed="81"/>
            <rFont val="Tahoma"/>
            <family val="2"/>
          </rPr>
          <t>Analir Pisan</t>
        </r>
        <r>
          <rPr>
            <sz val="8"/>
            <color indexed="81"/>
            <rFont val="Tahoma"/>
            <family val="2"/>
          </rPr>
          <t xml:space="preserve">i:
</t>
        </r>
        <r>
          <rPr>
            <b/>
            <sz val="8"/>
            <color indexed="81"/>
            <rFont val="Tahoma"/>
            <family val="2"/>
          </rPr>
          <t xml:space="preserve">Hire Per Night
</t>
        </r>
        <r>
          <rPr>
            <sz val="8"/>
            <color indexed="81"/>
            <rFont val="Tahoma"/>
            <family val="2"/>
          </rPr>
          <t>B15=Index(Rate_List,B11,B12)
B11 is the  row count, B12 is the column count
B16= B13*B15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Analir</author>
  </authors>
  <commentList>
    <comment ref="G4" authorId="0" shapeId="0" xr:uid="{A7421606-626F-46D0-88C0-271A1A1F4B00}">
      <text>
        <r>
          <rPr>
            <b/>
            <sz val="9"/>
            <color indexed="81"/>
            <rFont val="Tahoma"/>
            <family val="2"/>
          </rPr>
          <t>Analir:</t>
        </r>
        <r>
          <rPr>
            <sz val="9"/>
            <color indexed="81"/>
            <rFont val="Tahoma"/>
            <family val="2"/>
          </rPr>
          <t xml:space="preserve">
Vlookup will find nearest lowest match.
Data must be sorted Smallest to largest
=VLOOKUP(B5,postage,2)</t>
        </r>
      </text>
    </comment>
    <comment ref="G13" authorId="0" shapeId="0" xr:uid="{D7436FA8-B192-4245-AF30-935BD48313D7}">
      <text>
        <r>
          <rPr>
            <b/>
            <sz val="9"/>
            <color indexed="81"/>
            <rFont val="Tahoma"/>
            <family val="2"/>
          </rPr>
          <t>Analir:</t>
        </r>
        <r>
          <rPr>
            <sz val="9"/>
            <color indexed="81"/>
            <rFont val="Tahoma"/>
            <family val="2"/>
          </rPr>
          <t xml:space="preserve">
Sort Highest to lowest. The match is from Top to Bottom
=INDEX(Freight,MATCH(B14,Weight_Kg,-1))
-1 finds Greater than
NB: to find less than use 1 BUT ensure you re sort the Weight in order of Lowest to highest First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Analir Pisani</author>
  </authors>
  <commentList>
    <comment ref="A17" authorId="0" shapeId="0" xr:uid="{70B5AEDF-CCB5-4D97-A970-9FC2468E6495}">
      <text>
        <r>
          <rPr>
            <b/>
            <sz val="8"/>
            <color indexed="81"/>
            <rFont val="Tahoma"/>
            <family val="2"/>
          </rPr>
          <t>Analir Pisan</t>
        </r>
        <r>
          <rPr>
            <sz val="8"/>
            <color indexed="81"/>
            <rFont val="Tahoma"/>
            <family val="2"/>
          </rPr>
          <t xml:space="preserve">i:
</t>
        </r>
        <r>
          <rPr>
            <b/>
            <sz val="8"/>
            <color indexed="81"/>
            <rFont val="Tahoma"/>
            <family val="2"/>
          </rPr>
          <t xml:space="preserve">Hire Per Night
</t>
        </r>
        <r>
          <rPr>
            <sz val="8"/>
            <color indexed="81"/>
            <rFont val="Tahoma"/>
            <family val="2"/>
          </rPr>
          <t>B15=Index(Rate_List,B11,B12)
B11 is the  row count, B12 is the column count
B16= B13*B15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Analir</author>
  </authors>
  <commentList>
    <comment ref="G4" authorId="0" shapeId="0" xr:uid="{9EA23F7A-6030-4483-8673-AC834E5CB991}">
      <text>
        <r>
          <rPr>
            <b/>
            <sz val="9"/>
            <color indexed="81"/>
            <rFont val="Tahoma"/>
            <family val="2"/>
          </rPr>
          <t>Analir:</t>
        </r>
        <r>
          <rPr>
            <sz val="9"/>
            <color indexed="81"/>
            <rFont val="Tahoma"/>
            <family val="2"/>
          </rPr>
          <t xml:space="preserve">
Vlookup will find nearest lowest match.
Data must be sorted Smallest to largest
=VLOOKUP(B5,postage,2)</t>
        </r>
      </text>
    </comment>
    <comment ref="G13" authorId="0" shapeId="0" xr:uid="{FA53610A-5B05-466F-AB90-EA2C667147E5}">
      <text>
        <r>
          <rPr>
            <b/>
            <sz val="9"/>
            <color indexed="81"/>
            <rFont val="Tahoma"/>
            <family val="2"/>
          </rPr>
          <t>Analir:</t>
        </r>
        <r>
          <rPr>
            <sz val="9"/>
            <color indexed="81"/>
            <rFont val="Tahoma"/>
            <family val="2"/>
          </rPr>
          <t xml:space="preserve">
Sort Highest to lowest. The match is from Top to Bottom
=INDEX(Freight,MATCH(B14,Weight_Kg,-1))
-1 finds Greater than</t>
        </r>
      </text>
    </comment>
  </commentList>
</comments>
</file>

<file path=xl/sharedStrings.xml><?xml version="1.0" encoding="utf-8"?>
<sst xmlns="http://schemas.openxmlformats.org/spreadsheetml/2006/main" count="74" uniqueCount="26">
  <si>
    <t>Freight Calculator</t>
  </si>
  <si>
    <t>Weight Kg</t>
  </si>
  <si>
    <t>Freight</t>
  </si>
  <si>
    <t>YouTube Link</t>
  </si>
  <si>
    <t>using vlookup find nearest lowest</t>
  </si>
  <si>
    <t>Order No.</t>
  </si>
  <si>
    <t>Total Weight (Kg)</t>
  </si>
  <si>
    <t>VLOOKUP</t>
  </si>
  <si>
    <t>147JH85</t>
  </si>
  <si>
    <t>147SA596</t>
  </si>
  <si>
    <t>AP4579</t>
  </si>
  <si>
    <t xml:space="preserve">Weight Kg </t>
  </si>
  <si>
    <t>INDEX AND MATCH</t>
  </si>
  <si>
    <t>Seasonal Room Hire Costs</t>
  </si>
  <si>
    <t>Summer</t>
  </si>
  <si>
    <t>Autumn</t>
  </si>
  <si>
    <t>Winter</t>
  </si>
  <si>
    <t>Spring</t>
  </si>
  <si>
    <t>Blue Swan Palace</t>
  </si>
  <si>
    <t>Crystal Palace</t>
  </si>
  <si>
    <t>Gateway Center</t>
  </si>
  <si>
    <t>Rose Creek Cottage</t>
  </si>
  <si>
    <t>Rainbow Room</t>
  </si>
  <si>
    <t>Number of Nights</t>
  </si>
  <si>
    <t>Hire Per Night</t>
  </si>
  <si>
    <t>Total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</si>
</sst>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6" applyFont="1"/>
    <xf numFmtId="0" fontId="2" fillId="0" borderId="0" xfId="2"/>
    <xf numFmtId="0" fontId="1" fillId="3" borderId="0" xfId="4" applyAlignment="1">
      <alignment horizontal="center"/>
    </xf>
    <xf numFmtId="164" fontId="1" fillId="3" borderId="0" xfId="4" applyNumberFormat="1"/>
    <xf numFmtId="0" fontId="1" fillId="3" borderId="3" xfId="4" applyBorder="1" applyAlignment="1">
      <alignment horizontal="center"/>
    </xf>
    <xf numFmtId="164" fontId="1" fillId="3" borderId="3" xfId="4" applyNumberFormat="1" applyBorder="1"/>
    <xf numFmtId="0" fontId="2" fillId="0" borderId="2" xfId="1"/>
    <xf numFmtId="0" fontId="5" fillId="0" borderId="0" xfId="6" applyFont="1" applyAlignment="1">
      <alignment horizontal="right"/>
    </xf>
    <xf numFmtId="164" fontId="5" fillId="0" borderId="0" xfId="7" applyNumberFormat="1" applyFont="1"/>
    <xf numFmtId="0" fontId="6" fillId="0" borderId="0" xfId="6" applyFont="1"/>
    <xf numFmtId="0" fontId="10" fillId="0" borderId="0" xfId="8"/>
    <xf numFmtId="0" fontId="5" fillId="0" borderId="0" xfId="8" applyFont="1"/>
    <xf numFmtId="0" fontId="1" fillId="4" borderId="0" xfId="5"/>
    <xf numFmtId="166" fontId="5" fillId="0" borderId="0" xfId="8" applyNumberFormat="1" applyFont="1"/>
    <xf numFmtId="0" fontId="11" fillId="0" borderId="0" xfId="8" applyFont="1"/>
    <xf numFmtId="1" fontId="1" fillId="3" borderId="0" xfId="4" applyNumberFormat="1"/>
    <xf numFmtId="1" fontId="5" fillId="0" borderId="0" xfId="8" applyNumberFormat="1" applyFont="1"/>
    <xf numFmtId="0" fontId="1" fillId="3" borderId="0" xfId="4" applyBorder="1" applyAlignment="1">
      <alignment horizontal="center"/>
    </xf>
    <xf numFmtId="164" fontId="1" fillId="3" borderId="0" xfId="4" applyNumberFormat="1" applyBorder="1"/>
    <xf numFmtId="0" fontId="9" fillId="2" borderId="0" xfId="3" applyFont="1" applyAlignment="1">
      <alignment horizontal="center"/>
    </xf>
    <xf numFmtId="0" fontId="3" fillId="2" borderId="1" xfId="3" applyBorder="1" applyAlignment="1">
      <alignment horizontal="center"/>
    </xf>
    <xf numFmtId="0" fontId="14" fillId="0" borderId="0" xfId="9"/>
  </cellXfs>
  <cellStyles count="10">
    <cellStyle name="20% - Accent3" xfId="4" builtinId="38"/>
    <cellStyle name="40% - Accent3" xfId="5" builtinId="39"/>
    <cellStyle name="Accent3" xfId="3" builtinId="37"/>
    <cellStyle name="Currency 4" xfId="7" xr:uid="{F5792808-3111-484E-B27C-053D75FE03B5}"/>
    <cellStyle name="Heading 3" xfId="1" builtinId="18"/>
    <cellStyle name="Heading 4" xfId="2" builtinId="19"/>
    <cellStyle name="Hyperlink" xfId="9" builtinId="8"/>
    <cellStyle name="Normal" xfId="0" builtinId="0"/>
    <cellStyle name="Normal 2" xfId="8" xr:uid="{8A77FA43-4A79-4196-9B96-7FAD982A9CCE}"/>
    <cellStyle name="Normal 3" xfId="6" xr:uid="{72A6B46F-1E2F-40B8-A6F7-D9A28A55F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65483</xdr:colOff>
      <xdr:row>4</xdr:row>
      <xdr:rowOff>130969</xdr:rowOff>
    </xdr:from>
    <xdr:to>
      <xdr:col>9</xdr:col>
      <xdr:colOff>297655</xdr:colOff>
      <xdr:row>8</xdr:row>
      <xdr:rowOff>41672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468521-E5AF-4A23-8D84-50ACA934BC7B}"/>
            </a:ext>
          </a:extLst>
        </xdr:cNvPr>
        <xdr:cNvSpPr txBox="1"/>
      </xdr:nvSpPr>
      <xdr:spPr>
        <a:xfrm>
          <a:off x="3961208" y="845344"/>
          <a:ext cx="2670572" cy="672703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/>
            <a:t>Index Function  =Index(Range,Row,Column)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15</xdr:row>
      <xdr:rowOff>7620</xdr:rowOff>
    </xdr:from>
    <xdr:to>
      <xdr:col>3</xdr:col>
      <xdr:colOff>1101090</xdr:colOff>
      <xdr:row>17</xdr:row>
      <xdr:rowOff>80156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2B803-B0B3-4949-8062-261773D23E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2817495"/>
          <a:ext cx="1078230" cy="453536"/>
        </a:xfrm>
        <a:prstGeom prst="rect">
          <a:avLst/>
        </a:prstGeom>
      </xdr:spPr>
    </xdr:pic>
    <xdr:clientData/>
  </xdr:twoCellAnchor>
  <xdr:twoCellAnchor>
    <xdr:from>
      <xdr:col>7</xdr:col>
      <xdr:colOff>388327</xdr:colOff>
      <xdr:row>8</xdr:row>
      <xdr:rowOff>14653</xdr:rowOff>
    </xdr:from>
    <xdr:to>
      <xdr:col>12</xdr:col>
      <xdr:colOff>351692</xdr:colOff>
      <xdr:row>18</xdr:row>
      <xdr:rowOff>58614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0F345-B18F-4D34-A79D-F4325DDF144B}"/>
            </a:ext>
          </a:extLst>
        </xdr:cNvPr>
        <xdr:cNvSpPr txBox="1"/>
      </xdr:nvSpPr>
      <xdr:spPr>
        <a:xfrm>
          <a:off x="6096000" y="1560634"/>
          <a:ext cx="3004038" cy="1868365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AU" sz="1100"/>
            <a:t>Analir:</a:t>
          </a:r>
        </a:p>
        <a:p>
          <a:r>
            <a:rPr lang="en-AU" sz="1100"/>
            <a:t>Sort Highest to lowest. The match is from Top to Bottom</a:t>
          </a:r>
        </a:p>
        <a:p>
          <a:endParaRPr lang="en-AU" sz="1100"/>
        </a:p>
        <a:p>
          <a:r>
            <a:rPr lang="en-AU" sz="1100"/>
            <a:t>=INDEX(Freight,MATCH(B14,Weight_Kg,-1))</a:t>
          </a:r>
        </a:p>
        <a:p>
          <a:r>
            <a:rPr lang="en-AU" sz="1100"/>
            <a:t>-1 finds Greater than</a:t>
          </a:r>
        </a:p>
        <a:p>
          <a:endParaRPr lang="en-AU" sz="1100"/>
        </a:p>
        <a:p>
          <a:r>
            <a:rPr lang="en-AU" sz="1100">
              <a:solidFill>
                <a:srgbClr val="FF0000"/>
              </a:solidFill>
            </a:rPr>
            <a:t>NB</a:t>
          </a:r>
          <a:r>
            <a:rPr lang="en-AU" sz="1100"/>
            <a:t>: to find less than use 1 BUT ensure you re sort the Weight in order of Lowest to highest First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65483</xdr:colOff>
      <xdr:row>4</xdr:row>
      <xdr:rowOff>130969</xdr:rowOff>
    </xdr:from>
    <xdr:to>
      <xdr:col>9</xdr:col>
      <xdr:colOff>297655</xdr:colOff>
      <xdr:row>8</xdr:row>
      <xdr:rowOff>41672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CBF404-A9FC-4501-A90C-A6E13F655E07}"/>
            </a:ext>
          </a:extLst>
        </xdr:cNvPr>
        <xdr:cNvSpPr txBox="1"/>
      </xdr:nvSpPr>
      <xdr:spPr>
        <a:xfrm>
          <a:off x="3961208" y="845344"/>
          <a:ext cx="2670572" cy="672703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/>
            <a:t>Index Function  =Index(Range,Row,Column)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15</xdr:row>
      <xdr:rowOff>7620</xdr:rowOff>
    </xdr:from>
    <xdr:to>
      <xdr:col>3</xdr:col>
      <xdr:colOff>1101090</xdr:colOff>
      <xdr:row>17</xdr:row>
      <xdr:rowOff>80156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31085-0867-4184-90FF-7DA98C7C13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2817495"/>
          <a:ext cx="1078230" cy="453536"/>
        </a:xfrm>
        <a:prstGeom prst="rect">
          <a:avLst/>
        </a:prstGeom>
      </xdr:spPr>
    </xdr:pic>
    <xdr:clientData/>
  </xdr:twoCellAnchor>
  <xdr:twoCellAnchor>
    <xdr:from>
      <xdr:col>7</xdr:col>
      <xdr:colOff>600808</xdr:colOff>
      <xdr:row>6</xdr:row>
      <xdr:rowOff>58615</xdr:rowOff>
    </xdr:from>
    <xdr:to>
      <xdr:col>12</xdr:col>
      <xdr:colOff>564173</xdr:colOff>
      <xdr:row>16</xdr:row>
      <xdr:rowOff>102576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E9A31A-CAA7-4675-AAAE-B6B0FF9CA60A}"/>
            </a:ext>
          </a:extLst>
        </xdr:cNvPr>
        <xdr:cNvSpPr txBox="1"/>
      </xdr:nvSpPr>
      <xdr:spPr>
        <a:xfrm>
          <a:off x="6308481" y="1223596"/>
          <a:ext cx="3004038" cy="1868365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AU" sz="1100"/>
            <a:t>Analir:</a:t>
          </a:r>
        </a:p>
        <a:p>
          <a:r>
            <a:rPr lang="en-AU" sz="1100"/>
            <a:t>Sort Highest to lowest. The match is from Top to Bottom</a:t>
          </a:r>
        </a:p>
        <a:p>
          <a:endParaRPr lang="en-AU" sz="1100"/>
        </a:p>
        <a:p>
          <a:r>
            <a:rPr lang="en-AU" sz="1100"/>
            <a:t>=INDEX(Freight,MATCH(B14,Weight_Kg,-1))</a:t>
          </a:r>
        </a:p>
        <a:p>
          <a:r>
            <a:rPr lang="en-AU" sz="1100"/>
            <a:t>-1 finds Greater than</a:t>
          </a:r>
        </a:p>
        <a:p>
          <a:endParaRPr lang="en-AU" sz="1100"/>
        </a:p>
        <a:p>
          <a:r>
            <a:rPr lang="en-AU" sz="1100">
              <a:solidFill>
                <a:srgbClr val="FF0000"/>
              </a:solidFill>
            </a:rPr>
            <a:t>NB</a:t>
          </a:r>
          <a:r>
            <a:rPr lang="en-AU" sz="1100"/>
            <a:t>: to find less than use 1 BUT ensure you re sort the Weight in order of Lowest to highest First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rcises/AZ%20Solutions/Excel%20customised/Excel-Introduction-Analir-Pis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Moving Around"/>
      <sheetName val="Subtotal"/>
      <sheetName val="Stock_List"/>
      <sheetName val="Vlookup"/>
      <sheetName val="Outlining"/>
      <sheetName val="Range Name Rules"/>
      <sheetName val="Qtrly Summary"/>
      <sheetName val="Qtrly Expenses"/>
      <sheetName val="Absolute"/>
      <sheetName val="Data"/>
      <sheetName val="Banking Details"/>
      <sheetName val="Statements"/>
      <sheetName val="Statements - completed"/>
      <sheetName val="Balance Statement"/>
      <sheetName val="Filters- Subtotalling"/>
      <sheetName val="Outlining with formulas"/>
      <sheetName val="Lookup - index Freight Calc"/>
      <sheetName val="Index Match Sneakers"/>
      <sheetName val="LOOKUP_rates"/>
      <sheetName val="VLOOKUP_Hotel"/>
      <sheetName val="HLOOKUP_Wine"/>
      <sheetName val="Match_Index"/>
      <sheetName val="Vlookup_Match_states_Commission"/>
      <sheetName val="Vlookup_Match_hrly_Rate"/>
      <sheetName val="Index_Vlookup_Awards"/>
      <sheetName val="Named Ranges"/>
      <sheetName val="VLOOKUP (2)"/>
      <sheetName val="VLOOKUP Complete"/>
      <sheetName val="XLOOKUP"/>
      <sheetName val="XLOOKUP Complete"/>
      <sheetName val="Master List"/>
      <sheetName val="Nested XLOOKUP"/>
      <sheetName val="Nested XLOOKUP Complete"/>
      <sheetName val="XLOOKUP Wild character"/>
      <sheetName val="XLOOKUP Wild character Complete"/>
      <sheetName val="Vlookup_Grades"/>
      <sheetName val="Data Validation Indirect"/>
      <sheetName val="offset"/>
      <sheetName val="indirect address match"/>
      <sheetName val="INDEX"/>
      <sheetName val="Choose_Menu"/>
      <sheetName val="One"/>
      <sheetName val="Two"/>
      <sheetName val="Three"/>
      <sheetName val="Four"/>
      <sheetName val="Five"/>
      <sheetName val="Six"/>
      <sheetName val="choose salaries"/>
      <sheetName val="Hlookup_ORDER"/>
      <sheetName val="PRODUCTS"/>
      <sheetName val="Vlookup_Invoice_isBlank"/>
      <sheetName val="Items List"/>
      <sheetName val="Vlookup_IF_isText_Sales"/>
      <sheetName val="Lookup (2)"/>
      <sheetName val="Vlookup_Swimming"/>
      <sheetName val="IF _.03"/>
      <sheetName val="Nested if_Averages"/>
      <sheetName val="Nested if-Debt"/>
      <sheetName val="nested if - Scores"/>
      <sheetName val="SumIfs Gold Silver"/>
      <sheetName val="sumif &amp; Sumifs"/>
      <sheetName val="IF(Pass the grade)"/>
      <sheetName val="IF-And_Staff Bonus"/>
      <sheetName val="AND OR Functions Exercise"/>
      <sheetName val="AND OR Functions"/>
      <sheetName val="Bonus"/>
      <sheetName val="_isText_Sales"/>
      <sheetName val="IF_isText_Hlookup_Temperature"/>
      <sheetName val="IF_iserror_Choose_Payroll"/>
      <sheetName val="Payroll Tables"/>
      <sheetName val="Years of service"/>
      <sheetName val="Hours worked"/>
      <sheetName val="Time Sheet"/>
      <sheetName val="Lookup"/>
      <sheetName val="Vlookup_NestedIF_+IF"/>
      <sheetName val="ISNA_OrBudget_Actual"/>
      <sheetName val="IsBlank_or"/>
      <sheetName val="If Blank_or_iserror"/>
      <sheetName val="If Sales Commission"/>
      <sheetName val="IF Function"/>
      <sheetName val="IFERROR Function"/>
      <sheetName val="AND Function"/>
      <sheetName val="OR Function"/>
      <sheetName val="IF and"/>
      <sheetName val="Loan Rate"/>
      <sheetName val="Find Dup"/>
      <sheetName val="Find DupAdvFilterUnique"/>
      <sheetName val="Consolidate"/>
      <sheetName val="Past 5 years- Natural language"/>
      <sheetName val="substitute v's Find and Replace"/>
      <sheetName val="Trace Dependants Presedents"/>
      <sheetName val="Error tracking"/>
      <sheetName val="Error Checking"/>
      <sheetName val="T and VALUE display only t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E13">
            <v>20</v>
          </cell>
          <cell r="F13">
            <v>150</v>
          </cell>
        </row>
        <row r="14">
          <cell r="E14">
            <v>12</v>
          </cell>
          <cell r="F14">
            <v>130</v>
          </cell>
        </row>
        <row r="15">
          <cell r="E15">
            <v>8</v>
          </cell>
          <cell r="F15">
            <v>30</v>
          </cell>
        </row>
        <row r="16">
          <cell r="E16">
            <v>6</v>
          </cell>
          <cell r="F16">
            <v>23</v>
          </cell>
        </row>
        <row r="17">
          <cell r="E17">
            <v>4</v>
          </cell>
          <cell r="F17">
            <v>19</v>
          </cell>
        </row>
        <row r="18">
          <cell r="E18">
            <v>2</v>
          </cell>
          <cell r="F18">
            <v>12</v>
          </cell>
        </row>
        <row r="19">
          <cell r="E19">
            <v>0</v>
          </cell>
          <cell r="F1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B4" t="str">
            <v>Summer</v>
          </cell>
          <cell r="C4" t="str">
            <v>Autumn</v>
          </cell>
          <cell r="D4" t="str">
            <v>Winter</v>
          </cell>
          <cell r="E4" t="str">
            <v>Spring</v>
          </cell>
        </row>
      </sheetData>
      <sheetData sheetId="33">
        <row r="5">
          <cell r="D5">
            <v>2500</v>
          </cell>
        </row>
        <row r="6">
          <cell r="D6">
            <v>1000</v>
          </cell>
        </row>
        <row r="7">
          <cell r="D7">
            <v>150</v>
          </cell>
        </row>
        <row r="8">
          <cell r="D8">
            <v>145</v>
          </cell>
        </row>
        <row r="9">
          <cell r="D9">
            <v>1000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FfBLUH8sH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FfBLUH8sH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outu.be/FfBLUH8sH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FfBLUH8sH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1009-808B-4091-881F-F7CA823C8861}">
  <sheetPr>
    <tabColor theme="7" tint="-0.249977111117893"/>
  </sheetPr>
  <dimension ref="A1:E17"/>
  <sheetViews>
    <sheetView zoomScale="160" zoomScaleNormal="160" workbookViewId="0">
      <selection activeCell="A2" sqref="A2"/>
    </sheetView>
  </sheetViews>
  <sheetFormatPr defaultRowHeight="12.75" x14ac:dyDescent="0.2"/>
  <cols>
    <col min="1" max="1" width="18.42578125" style="11" customWidth="1"/>
    <col min="2" max="5" width="10" style="11" customWidth="1"/>
    <col min="6" max="16384" width="9.140625" style="11"/>
  </cols>
  <sheetData>
    <row r="1" spans="1:5" ht="15.75" x14ac:dyDescent="0.25">
      <c r="A1" s="20" t="s">
        <v>13</v>
      </c>
      <c r="B1" s="20"/>
      <c r="C1" s="20"/>
      <c r="D1" s="20"/>
      <c r="E1" s="20"/>
    </row>
    <row r="2" spans="1:5" ht="15" x14ac:dyDescent="0.25">
      <c r="A2" s="22" t="s">
        <v>3</v>
      </c>
      <c r="B2" s="12"/>
      <c r="C2" s="12"/>
      <c r="D2" s="12"/>
      <c r="E2" s="12"/>
    </row>
    <row r="3" spans="1:5" x14ac:dyDescent="0.2">
      <c r="A3" s="12"/>
      <c r="B3" s="12"/>
      <c r="C3" s="12"/>
      <c r="D3" s="12"/>
      <c r="E3" s="12"/>
    </row>
    <row r="4" spans="1:5" ht="15" x14ac:dyDescent="0.25">
      <c r="A4" s="12"/>
      <c r="B4" s="3" t="s">
        <v>14</v>
      </c>
      <c r="C4" s="3" t="s">
        <v>15</v>
      </c>
      <c r="D4" s="3" t="s">
        <v>16</v>
      </c>
      <c r="E4" s="3" t="s">
        <v>17</v>
      </c>
    </row>
    <row r="5" spans="1:5" ht="15" x14ac:dyDescent="0.25">
      <c r="A5" s="13" t="s">
        <v>18</v>
      </c>
      <c r="B5" s="14">
        <v>4000</v>
      </c>
      <c r="C5" s="14">
        <v>3000</v>
      </c>
      <c r="D5" s="14">
        <v>2500</v>
      </c>
      <c r="E5" s="14">
        <v>3000</v>
      </c>
    </row>
    <row r="6" spans="1:5" ht="15" x14ac:dyDescent="0.25">
      <c r="A6" s="13" t="s">
        <v>19</v>
      </c>
      <c r="B6" s="14">
        <v>2000</v>
      </c>
      <c r="C6" s="14">
        <v>1200</v>
      </c>
      <c r="D6" s="14">
        <v>1000</v>
      </c>
      <c r="E6" s="14">
        <v>1200</v>
      </c>
    </row>
    <row r="7" spans="1:5" ht="15" x14ac:dyDescent="0.25">
      <c r="A7" s="13" t="s">
        <v>20</v>
      </c>
      <c r="B7" s="14">
        <v>150</v>
      </c>
      <c r="C7" s="14">
        <v>150</v>
      </c>
      <c r="D7" s="14">
        <v>150</v>
      </c>
      <c r="E7" s="14">
        <v>150</v>
      </c>
    </row>
    <row r="8" spans="1:5" ht="15" x14ac:dyDescent="0.25">
      <c r="A8" s="13" t="s">
        <v>21</v>
      </c>
      <c r="B8" s="14">
        <v>100</v>
      </c>
      <c r="C8" s="14">
        <v>100</v>
      </c>
      <c r="D8" s="14">
        <v>100</v>
      </c>
      <c r="E8" s="14">
        <v>100</v>
      </c>
    </row>
    <row r="9" spans="1:5" ht="15" x14ac:dyDescent="0.25">
      <c r="A9" s="13" t="s">
        <v>22</v>
      </c>
      <c r="B9" s="14">
        <v>2000</v>
      </c>
      <c r="C9" s="14">
        <v>1000</v>
      </c>
      <c r="D9" s="14">
        <v>1000</v>
      </c>
      <c r="E9" s="14">
        <v>1000</v>
      </c>
    </row>
    <row r="10" spans="1:5" x14ac:dyDescent="0.2">
      <c r="A10" s="15"/>
      <c r="B10" s="12"/>
      <c r="C10" s="12"/>
      <c r="D10" s="12"/>
      <c r="E10" s="12"/>
    </row>
    <row r="11" spans="1:5" ht="15" x14ac:dyDescent="0.25">
      <c r="A11" s="12" t="s">
        <v>19</v>
      </c>
      <c r="B11" s="16">
        <v>2</v>
      </c>
      <c r="C11" s="17"/>
      <c r="D11" s="17"/>
      <c r="E11" s="17"/>
    </row>
    <row r="12" spans="1:5" ht="15" x14ac:dyDescent="0.25">
      <c r="A12" s="12" t="s">
        <v>16</v>
      </c>
      <c r="B12" s="16">
        <v>2</v>
      </c>
      <c r="C12" s="17"/>
      <c r="D12" s="17"/>
      <c r="E12" s="17"/>
    </row>
    <row r="13" spans="1:5" x14ac:dyDescent="0.2">
      <c r="A13" s="12" t="s">
        <v>23</v>
      </c>
      <c r="B13" s="17">
        <v>10</v>
      </c>
      <c r="C13" s="17"/>
      <c r="D13" s="17"/>
      <c r="E13" s="17"/>
    </row>
    <row r="14" spans="1:5" x14ac:dyDescent="0.2">
      <c r="A14" s="12"/>
      <c r="C14" s="12"/>
      <c r="D14" s="12"/>
      <c r="E14" s="12"/>
    </row>
    <row r="15" spans="1:5" x14ac:dyDescent="0.2">
      <c r="A15" s="12" t="s">
        <v>24</v>
      </c>
      <c r="C15" s="12"/>
      <c r="D15" s="12"/>
      <c r="E15" s="12"/>
    </row>
    <row r="16" spans="1:5" x14ac:dyDescent="0.2">
      <c r="A16" s="12" t="s">
        <v>25</v>
      </c>
      <c r="B16" s="11" t="str">
        <f>IF(ISBLANK(B15),"",B13*B15)</f>
        <v/>
      </c>
      <c r="C16" s="12"/>
      <c r="D16" s="12"/>
      <c r="E16" s="12"/>
    </row>
    <row r="17" spans="1:5" x14ac:dyDescent="0.2">
      <c r="A17" s="12"/>
      <c r="C17" s="12"/>
      <c r="D17" s="12"/>
      <c r="E17" s="12"/>
    </row>
  </sheetData>
  <mergeCells count="1">
    <mergeCell ref="A1:E1"/>
  </mergeCells>
  <dataValidations count="2">
    <dataValidation type="list" allowBlank="1" showInputMessage="1" showErrorMessage="1" sqref="A12" xr:uid="{65964F7A-2C22-408E-A746-ECF9C3D1E250}">
      <formula1>$B$4:$E$4</formula1>
    </dataValidation>
    <dataValidation type="list" allowBlank="1" showInputMessage="1" showErrorMessage="1" sqref="A11" xr:uid="{C2984558-52D0-46DC-91A0-8F2AA8C71461}">
      <formula1>$A$5:$A$9</formula1>
    </dataValidation>
  </dataValidations>
  <hyperlinks>
    <hyperlink ref="A2" r:id="rId1" xr:uid="{38793671-0B96-49BD-922F-131B8D96844C}"/>
  </hyperlinks>
  <printOptions gridLines="1"/>
  <pageMargins left="0.75" right="0.75" top="1" bottom="1" header="0.5" footer="0.5"/>
  <pageSetup paperSize="9" orientation="landscape" cellComments="asDisplayed" horizontalDpi="0" verticalDpi="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7950-E4B4-4B4F-A208-4C2760CEFCA6}">
  <sheetPr>
    <tabColor rgb="FFFFC000"/>
  </sheetPr>
  <dimension ref="A1:G19"/>
  <sheetViews>
    <sheetView zoomScale="130" zoomScaleNormal="130" workbookViewId="0">
      <selection activeCell="F13" sqref="F13:F19"/>
    </sheetView>
  </sheetViews>
  <sheetFormatPr defaultColWidth="9.140625" defaultRowHeight="12.75" x14ac:dyDescent="0.2"/>
  <cols>
    <col min="1" max="1" width="10.5703125" style="1" customWidth="1"/>
    <col min="2" max="2" width="16.5703125" style="1" customWidth="1"/>
    <col min="3" max="3" width="11.7109375" style="1" customWidth="1"/>
    <col min="4" max="4" width="17.85546875" style="1" customWidth="1"/>
    <col min="5" max="5" width="10.5703125" style="1" customWidth="1"/>
    <col min="6" max="16384" width="9.140625" style="1"/>
  </cols>
  <sheetData>
    <row r="1" spans="1:7" ht="15.75" thickBot="1" x14ac:dyDescent="0.3">
      <c r="A1" s="21" t="s">
        <v>0</v>
      </c>
      <c r="B1" s="21"/>
      <c r="C1" s="21"/>
      <c r="E1" s="2" t="s">
        <v>1</v>
      </c>
      <c r="F1" s="2" t="s">
        <v>2</v>
      </c>
    </row>
    <row r="2" spans="1:7" ht="15.75" thickTop="1" x14ac:dyDescent="0.25">
      <c r="A2" s="22" t="s">
        <v>3</v>
      </c>
      <c r="E2" s="3">
        <v>0</v>
      </c>
      <c r="F2" s="4">
        <v>0</v>
      </c>
    </row>
    <row r="3" spans="1:7" ht="15" x14ac:dyDescent="0.25">
      <c r="E3" s="5">
        <v>2</v>
      </c>
      <c r="F3" s="6">
        <v>12</v>
      </c>
      <c r="G3" s="1" t="s">
        <v>4</v>
      </c>
    </row>
    <row r="4" spans="1:7" ht="15.75" thickBot="1" x14ac:dyDescent="0.3">
      <c r="A4" s="7" t="s">
        <v>5</v>
      </c>
      <c r="B4" s="7" t="s">
        <v>6</v>
      </c>
      <c r="C4" s="7" t="s">
        <v>2</v>
      </c>
      <c r="E4" s="5">
        <v>4</v>
      </c>
      <c r="F4" s="6">
        <v>19</v>
      </c>
    </row>
    <row r="5" spans="1:7" ht="15" x14ac:dyDescent="0.25">
      <c r="A5" s="8">
        <v>12589</v>
      </c>
      <c r="B5" s="1">
        <v>3</v>
      </c>
      <c r="C5" s="9">
        <f>VLOOKUP(B5,postage,2,TRUE)</f>
        <v>12</v>
      </c>
      <c r="D5" s="10" t="s">
        <v>7</v>
      </c>
      <c r="E5" s="3">
        <v>6</v>
      </c>
      <c r="F5" s="4">
        <v>23</v>
      </c>
    </row>
    <row r="6" spans="1:7" ht="15" x14ac:dyDescent="0.25">
      <c r="A6" s="8">
        <v>12547</v>
      </c>
      <c r="B6" s="1">
        <v>7</v>
      </c>
      <c r="C6" s="9"/>
      <c r="E6" s="3">
        <v>8</v>
      </c>
      <c r="F6" s="4">
        <v>30</v>
      </c>
    </row>
    <row r="7" spans="1:7" ht="15" x14ac:dyDescent="0.25">
      <c r="A7" s="8" t="s">
        <v>8</v>
      </c>
      <c r="B7" s="1">
        <v>1</v>
      </c>
      <c r="C7" s="9"/>
      <c r="E7" s="3">
        <v>12</v>
      </c>
      <c r="F7" s="4">
        <v>130</v>
      </c>
    </row>
    <row r="8" spans="1:7" ht="15" x14ac:dyDescent="0.25">
      <c r="A8" s="8" t="s">
        <v>9</v>
      </c>
      <c r="B8" s="1">
        <v>1</v>
      </c>
      <c r="C8" s="9"/>
      <c r="E8" s="3">
        <v>20</v>
      </c>
      <c r="F8" s="4">
        <v>150</v>
      </c>
    </row>
    <row r="9" spans="1:7" x14ac:dyDescent="0.2">
      <c r="A9" s="8" t="s">
        <v>10</v>
      </c>
      <c r="B9" s="1">
        <v>15</v>
      </c>
      <c r="C9" s="9"/>
    </row>
    <row r="12" spans="1:7" ht="15" x14ac:dyDescent="0.25">
      <c r="E12" s="2" t="s">
        <v>11</v>
      </c>
      <c r="F12" s="2" t="s">
        <v>2</v>
      </c>
    </row>
    <row r="13" spans="1:7" ht="15.75" thickBot="1" x14ac:dyDescent="0.3">
      <c r="A13" s="7" t="s">
        <v>5</v>
      </c>
      <c r="B13" s="7" t="s">
        <v>6</v>
      </c>
      <c r="C13" s="7" t="s">
        <v>2</v>
      </c>
      <c r="E13" s="3">
        <v>20</v>
      </c>
      <c r="F13" s="4">
        <v>150</v>
      </c>
    </row>
    <row r="14" spans="1:7" ht="15" x14ac:dyDescent="0.25">
      <c r="A14" s="8">
        <v>12589</v>
      </c>
      <c r="B14" s="1">
        <v>3</v>
      </c>
      <c r="C14" s="9"/>
      <c r="D14" s="10" t="s">
        <v>12</v>
      </c>
      <c r="E14" s="18">
        <v>12</v>
      </c>
      <c r="F14" s="19">
        <v>130</v>
      </c>
    </row>
    <row r="15" spans="1:7" ht="15" x14ac:dyDescent="0.25">
      <c r="A15" s="8">
        <v>12547</v>
      </c>
      <c r="B15" s="1">
        <v>7</v>
      </c>
      <c r="C15" s="9"/>
      <c r="E15" s="18">
        <v>8</v>
      </c>
      <c r="F15" s="19">
        <v>30</v>
      </c>
    </row>
    <row r="16" spans="1:7" ht="15" x14ac:dyDescent="0.25">
      <c r="A16" s="8" t="s">
        <v>8</v>
      </c>
      <c r="B16" s="1">
        <v>1</v>
      </c>
      <c r="C16" s="9"/>
      <c r="E16" s="3">
        <v>6</v>
      </c>
      <c r="F16" s="4">
        <v>23</v>
      </c>
    </row>
    <row r="17" spans="1:6" ht="15" x14ac:dyDescent="0.25">
      <c r="A17" s="8" t="s">
        <v>9</v>
      </c>
      <c r="B17" s="1">
        <v>1</v>
      </c>
      <c r="C17" s="9"/>
      <c r="E17" s="5">
        <v>4</v>
      </c>
      <c r="F17" s="6">
        <v>19</v>
      </c>
    </row>
    <row r="18" spans="1:6" ht="15" x14ac:dyDescent="0.25">
      <c r="A18" s="8" t="s">
        <v>10</v>
      </c>
      <c r="B18" s="1">
        <v>15</v>
      </c>
      <c r="C18" s="9"/>
      <c r="E18" s="5">
        <v>2</v>
      </c>
      <c r="F18" s="6">
        <v>12</v>
      </c>
    </row>
    <row r="19" spans="1:6" ht="15" x14ac:dyDescent="0.25">
      <c r="C19" s="9"/>
      <c r="E19" s="3">
        <v>0</v>
      </c>
      <c r="F19" s="4">
        <v>0</v>
      </c>
    </row>
  </sheetData>
  <sortState xmlns:xlrd2="http://schemas.microsoft.com/office/spreadsheetml/2017/richdata2" ref="E13:F19">
    <sortCondition descending="1" ref="E13:E19"/>
  </sortState>
  <mergeCells count="1">
    <mergeCell ref="A1:C1"/>
  </mergeCells>
  <dataValidations count="1">
    <dataValidation type="list" allowBlank="1" showInputMessage="1" showErrorMessage="1" sqref="C4" xr:uid="{1913B7A9-EF14-4C5B-8B05-22C7D2FA693A}">
      <formula1>$E$1:$F$1</formula1>
    </dataValidation>
  </dataValidations>
  <hyperlinks>
    <hyperlink ref="A2" r:id="rId1" xr:uid="{FE15F611-5BCA-418E-B7E0-80E44CB3795E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88B2-4D94-419A-9D69-8F3503873DFF}">
  <sheetPr>
    <tabColor rgb="FF92D050"/>
  </sheetPr>
  <dimension ref="A1:E17"/>
  <sheetViews>
    <sheetView zoomScale="160" zoomScaleNormal="160" workbookViewId="0">
      <selection activeCell="A2" sqref="A2"/>
    </sheetView>
  </sheetViews>
  <sheetFormatPr defaultRowHeight="12.75" x14ac:dyDescent="0.2"/>
  <cols>
    <col min="1" max="1" width="18.42578125" style="11" customWidth="1"/>
    <col min="2" max="5" width="10" style="11" customWidth="1"/>
    <col min="6" max="16384" width="9.140625" style="11"/>
  </cols>
  <sheetData>
    <row r="1" spans="1:5" ht="15.75" x14ac:dyDescent="0.25">
      <c r="A1" s="20" t="s">
        <v>13</v>
      </c>
      <c r="B1" s="20"/>
      <c r="C1" s="20"/>
      <c r="D1" s="20"/>
      <c r="E1" s="20"/>
    </row>
    <row r="2" spans="1:5" ht="15" x14ac:dyDescent="0.25">
      <c r="A2" s="22" t="s">
        <v>3</v>
      </c>
      <c r="B2" s="12"/>
      <c r="C2" s="12"/>
      <c r="D2" s="12"/>
      <c r="E2" s="12"/>
    </row>
    <row r="3" spans="1:5" x14ac:dyDescent="0.2">
      <c r="A3" s="12"/>
      <c r="B3" s="12"/>
      <c r="C3" s="12"/>
      <c r="D3" s="12"/>
      <c r="E3" s="12"/>
    </row>
    <row r="4" spans="1:5" ht="15" x14ac:dyDescent="0.25">
      <c r="A4" s="12"/>
      <c r="B4" s="3" t="s">
        <v>14</v>
      </c>
      <c r="C4" s="3" t="s">
        <v>15</v>
      </c>
      <c r="D4" s="3" t="s">
        <v>16</v>
      </c>
      <c r="E4" s="3" t="s">
        <v>17</v>
      </c>
    </row>
    <row r="5" spans="1:5" ht="15" x14ac:dyDescent="0.25">
      <c r="A5" s="13" t="s">
        <v>18</v>
      </c>
      <c r="B5" s="14">
        <v>4000</v>
      </c>
      <c r="C5" s="14">
        <v>3000</v>
      </c>
      <c r="D5" s="14">
        <v>2500</v>
      </c>
      <c r="E5" s="14">
        <v>3000</v>
      </c>
    </row>
    <row r="6" spans="1:5" ht="15" x14ac:dyDescent="0.25">
      <c r="A6" s="13" t="s">
        <v>19</v>
      </c>
      <c r="B6" s="14">
        <v>2000</v>
      </c>
      <c r="C6" s="14">
        <v>1200</v>
      </c>
      <c r="D6" s="14">
        <v>1000</v>
      </c>
      <c r="E6" s="14">
        <v>1200</v>
      </c>
    </row>
    <row r="7" spans="1:5" ht="15" x14ac:dyDescent="0.25">
      <c r="A7" s="13" t="s">
        <v>20</v>
      </c>
      <c r="B7" s="14">
        <v>150</v>
      </c>
      <c r="C7" s="14">
        <v>150</v>
      </c>
      <c r="D7" s="14">
        <v>150</v>
      </c>
      <c r="E7" s="14">
        <v>150</v>
      </c>
    </row>
    <row r="8" spans="1:5" ht="15" x14ac:dyDescent="0.25">
      <c r="A8" s="13" t="s">
        <v>21</v>
      </c>
      <c r="B8" s="14">
        <v>100</v>
      </c>
      <c r="C8" s="14">
        <v>100</v>
      </c>
      <c r="D8" s="14">
        <v>100</v>
      </c>
      <c r="E8" s="14">
        <v>100</v>
      </c>
    </row>
    <row r="9" spans="1:5" ht="15" x14ac:dyDescent="0.25">
      <c r="A9" s="13" t="s">
        <v>22</v>
      </c>
      <c r="B9" s="14">
        <v>2000</v>
      </c>
      <c r="C9" s="14">
        <v>1000</v>
      </c>
      <c r="D9" s="14">
        <v>1000</v>
      </c>
      <c r="E9" s="14">
        <v>1000</v>
      </c>
    </row>
    <row r="10" spans="1:5" x14ac:dyDescent="0.2">
      <c r="A10" s="15"/>
      <c r="B10" s="12"/>
      <c r="C10" s="12"/>
      <c r="D10" s="12"/>
      <c r="E10" s="12"/>
    </row>
    <row r="11" spans="1:5" ht="15" x14ac:dyDescent="0.25">
      <c r="A11" s="12" t="s">
        <v>19</v>
      </c>
      <c r="B11" s="16">
        <v>2</v>
      </c>
      <c r="C11" s="17">
        <f>MATCH(A11,A5:A9,0)</f>
        <v>2</v>
      </c>
      <c r="D11" s="17"/>
      <c r="E11" s="17"/>
    </row>
    <row r="12" spans="1:5" ht="15" x14ac:dyDescent="0.25">
      <c r="A12" s="12" t="s">
        <v>16</v>
      </c>
      <c r="B12" s="16">
        <v>2</v>
      </c>
      <c r="C12" s="17">
        <f>MATCH(A12,B4:E4,0)</f>
        <v>3</v>
      </c>
      <c r="D12" s="17"/>
      <c r="E12" s="17"/>
    </row>
    <row r="13" spans="1:5" x14ac:dyDescent="0.2">
      <c r="A13" s="12" t="s">
        <v>23</v>
      </c>
      <c r="B13" s="17">
        <v>10</v>
      </c>
      <c r="C13" s="17"/>
      <c r="D13" s="17"/>
      <c r="E13" s="17"/>
    </row>
    <row r="14" spans="1:5" x14ac:dyDescent="0.2">
      <c r="A14" s="12"/>
      <c r="C14" s="12"/>
      <c r="D14" s="12"/>
      <c r="E14" s="12"/>
    </row>
    <row r="15" spans="1:5" x14ac:dyDescent="0.2">
      <c r="A15" s="12" t="s">
        <v>24</v>
      </c>
      <c r="B15" s="11">
        <f>INDEX(Rate_List,MATCH(A11,A5:A9,0),MATCH(A12,B4:E4,0))</f>
        <v>1000</v>
      </c>
      <c r="C15" s="12"/>
      <c r="D15" s="12"/>
      <c r="E15" s="12"/>
    </row>
    <row r="16" spans="1:5" x14ac:dyDescent="0.2">
      <c r="A16" s="12" t="s">
        <v>25</v>
      </c>
      <c r="B16" s="11">
        <f>IF(ISBLANK(B15),"",B13*B15)</f>
        <v>10000</v>
      </c>
      <c r="C16" s="12"/>
      <c r="D16" s="12"/>
      <c r="E16" s="12"/>
    </row>
    <row r="17" spans="1:5" x14ac:dyDescent="0.2">
      <c r="A17" s="12"/>
      <c r="C17" s="12"/>
      <c r="D17" s="12"/>
      <c r="E17" s="12"/>
    </row>
  </sheetData>
  <mergeCells count="1">
    <mergeCell ref="A1:E1"/>
  </mergeCells>
  <dataValidations count="2">
    <dataValidation type="list" allowBlank="1" showInputMessage="1" showErrorMessage="1" sqref="A11" xr:uid="{69BC319D-3C85-4234-80F4-B0E66C6F42ED}">
      <formula1>$A$5:$A$9</formula1>
    </dataValidation>
    <dataValidation type="list" allowBlank="1" showInputMessage="1" showErrorMessage="1" sqref="A12" xr:uid="{4DE88AED-CF82-4C94-878B-25631492FF3C}">
      <formula1>$B$4:$E$4</formula1>
    </dataValidation>
  </dataValidations>
  <hyperlinks>
    <hyperlink ref="A2" r:id="rId1" xr:uid="{EE1CA841-8D67-4443-9F28-F66F8FEB4A8D}"/>
  </hyperlinks>
  <printOptions gridLines="1"/>
  <pageMargins left="0.75" right="0.75" top="1" bottom="1" header="0.5" footer="0.5"/>
  <pageSetup paperSize="9" orientation="landscape" cellComments="asDisplayed" horizontalDpi="0" verticalDpi="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0CAB-72C0-45E3-AB70-F67A14EB97C9}">
  <sheetPr>
    <tabColor rgb="FF92D050"/>
  </sheetPr>
  <dimension ref="A1:G19"/>
  <sheetViews>
    <sheetView tabSelected="1" zoomScale="130" zoomScaleNormal="130" workbookViewId="0">
      <selection activeCell="H20" sqref="H20"/>
    </sheetView>
  </sheetViews>
  <sheetFormatPr defaultColWidth="9.140625" defaultRowHeight="12.75" x14ac:dyDescent="0.2"/>
  <cols>
    <col min="1" max="1" width="10.5703125" style="1" customWidth="1"/>
    <col min="2" max="2" width="16.5703125" style="1" customWidth="1"/>
    <col min="3" max="3" width="11.7109375" style="1" customWidth="1"/>
    <col min="4" max="4" width="17.85546875" style="1" customWidth="1"/>
    <col min="5" max="5" width="10.5703125" style="1" customWidth="1"/>
    <col min="6" max="16384" width="9.140625" style="1"/>
  </cols>
  <sheetData>
    <row r="1" spans="1:7" ht="15.75" thickBot="1" x14ac:dyDescent="0.3">
      <c r="A1" s="21" t="s">
        <v>0</v>
      </c>
      <c r="B1" s="21"/>
      <c r="C1" s="21"/>
      <c r="E1" s="2" t="s">
        <v>1</v>
      </c>
      <c r="F1" s="2" t="s">
        <v>2</v>
      </c>
    </row>
    <row r="2" spans="1:7" ht="15.75" thickTop="1" x14ac:dyDescent="0.25">
      <c r="A2" s="22" t="s">
        <v>3</v>
      </c>
      <c r="E2" s="3">
        <v>0</v>
      </c>
      <c r="F2" s="4">
        <v>0</v>
      </c>
    </row>
    <row r="3" spans="1:7" ht="15" x14ac:dyDescent="0.25">
      <c r="E3" s="5">
        <v>2</v>
      </c>
      <c r="F3" s="6">
        <v>12</v>
      </c>
      <c r="G3" s="1" t="s">
        <v>4</v>
      </c>
    </row>
    <row r="4" spans="1:7" ht="15.75" thickBot="1" x14ac:dyDescent="0.3">
      <c r="A4" s="7" t="s">
        <v>5</v>
      </c>
      <c r="B4" s="7" t="s">
        <v>6</v>
      </c>
      <c r="C4" s="7" t="s">
        <v>2</v>
      </c>
      <c r="E4" s="5">
        <v>4</v>
      </c>
      <c r="F4" s="6">
        <v>19</v>
      </c>
    </row>
    <row r="5" spans="1:7" ht="15" x14ac:dyDescent="0.25">
      <c r="A5" s="8">
        <v>12589</v>
      </c>
      <c r="B5" s="1">
        <v>3</v>
      </c>
      <c r="C5" s="9">
        <f>VLOOKUP(B5,postage,MATCH(C4,E1:F1,0),TRUE)</f>
        <v>12</v>
      </c>
      <c r="D5" s="10" t="s">
        <v>7</v>
      </c>
      <c r="E5" s="3">
        <v>6</v>
      </c>
      <c r="F5" s="4">
        <v>23</v>
      </c>
    </row>
    <row r="6" spans="1:7" ht="15" x14ac:dyDescent="0.25">
      <c r="A6" s="8">
        <v>12547</v>
      </c>
      <c r="B6" s="1">
        <v>7</v>
      </c>
      <c r="C6" s="9"/>
      <c r="D6" s="1">
        <f>MATCH(C4,E1:F1,0)</f>
        <v>2</v>
      </c>
      <c r="E6" s="3">
        <v>8</v>
      </c>
      <c r="F6" s="4">
        <v>30</v>
      </c>
    </row>
    <row r="7" spans="1:7" ht="15" x14ac:dyDescent="0.25">
      <c r="A7" s="8" t="s">
        <v>8</v>
      </c>
      <c r="B7" s="1">
        <v>1</v>
      </c>
      <c r="C7" s="9"/>
      <c r="E7" s="3">
        <v>12</v>
      </c>
      <c r="F7" s="4">
        <v>130</v>
      </c>
    </row>
    <row r="8" spans="1:7" ht="15" x14ac:dyDescent="0.25">
      <c r="A8" s="8" t="s">
        <v>9</v>
      </c>
      <c r="B8" s="1">
        <v>1</v>
      </c>
      <c r="C8" s="9"/>
      <c r="E8" s="3">
        <v>20</v>
      </c>
      <c r="F8" s="4">
        <v>150</v>
      </c>
    </row>
    <row r="9" spans="1:7" x14ac:dyDescent="0.2">
      <c r="A9" s="8" t="s">
        <v>10</v>
      </c>
      <c r="B9" s="1">
        <v>15</v>
      </c>
      <c r="C9" s="9"/>
    </row>
    <row r="12" spans="1:7" ht="15" x14ac:dyDescent="0.25">
      <c r="E12" s="2" t="s">
        <v>11</v>
      </c>
      <c r="F12" s="2" t="s">
        <v>2</v>
      </c>
    </row>
    <row r="13" spans="1:7" ht="15.75" thickBot="1" x14ac:dyDescent="0.3">
      <c r="A13" s="7" t="s">
        <v>5</v>
      </c>
      <c r="B13" s="7" t="s">
        <v>6</v>
      </c>
      <c r="C13" s="7" t="s">
        <v>2</v>
      </c>
      <c r="E13" s="3">
        <v>20</v>
      </c>
      <c r="F13" s="4">
        <v>150</v>
      </c>
    </row>
    <row r="14" spans="1:7" ht="15" x14ac:dyDescent="0.25">
      <c r="A14" s="8">
        <v>12589</v>
      </c>
      <c r="B14" s="1">
        <v>3</v>
      </c>
      <c r="C14" s="9">
        <f>INDEX(Freight,MATCH(B14,Weight_Kg,-1))</f>
        <v>19</v>
      </c>
      <c r="D14" s="10" t="s">
        <v>12</v>
      </c>
      <c r="E14" s="3">
        <v>12</v>
      </c>
      <c r="F14" s="4">
        <v>130</v>
      </c>
    </row>
    <row r="15" spans="1:7" ht="15" x14ac:dyDescent="0.25">
      <c r="A15" s="8">
        <v>12547</v>
      </c>
      <c r="B15" s="1">
        <v>7</v>
      </c>
      <c r="C15" s="9"/>
      <c r="E15" s="3">
        <v>8</v>
      </c>
      <c r="F15" s="4">
        <v>30</v>
      </c>
    </row>
    <row r="16" spans="1:7" ht="15" x14ac:dyDescent="0.25">
      <c r="A16" s="8" t="s">
        <v>8</v>
      </c>
      <c r="B16" s="1">
        <v>1</v>
      </c>
      <c r="C16" s="9"/>
      <c r="E16" s="3">
        <v>6</v>
      </c>
      <c r="F16" s="4">
        <v>23</v>
      </c>
    </row>
    <row r="17" spans="1:6" ht="15" x14ac:dyDescent="0.25">
      <c r="A17" s="8" t="s">
        <v>9</v>
      </c>
      <c r="B17" s="1">
        <v>1</v>
      </c>
      <c r="C17" s="9"/>
      <c r="E17" s="5">
        <v>4</v>
      </c>
      <c r="F17" s="6">
        <v>19</v>
      </c>
    </row>
    <row r="18" spans="1:6" ht="15" x14ac:dyDescent="0.25">
      <c r="A18" s="8" t="s">
        <v>10</v>
      </c>
      <c r="B18" s="1">
        <v>15</v>
      </c>
      <c r="C18" s="9"/>
      <c r="E18" s="5">
        <v>2</v>
      </c>
      <c r="F18" s="6">
        <v>12</v>
      </c>
    </row>
    <row r="19" spans="1:6" ht="15" x14ac:dyDescent="0.25">
      <c r="C19" s="9"/>
      <c r="E19" s="3">
        <v>0</v>
      </c>
      <c r="F19" s="4">
        <v>0</v>
      </c>
    </row>
  </sheetData>
  <mergeCells count="1">
    <mergeCell ref="A1:C1"/>
  </mergeCells>
  <dataValidations count="1">
    <dataValidation type="list" allowBlank="1" showInputMessage="1" showErrorMessage="1" sqref="C4" xr:uid="{3C28FC4A-0E18-417E-B299-42840314BD56}">
      <formula1>$E$1:$F$1</formula1>
    </dataValidation>
  </dataValidations>
  <hyperlinks>
    <hyperlink ref="A2" r:id="rId1" xr:uid="{F409F7EF-9193-494E-8244-C7FEF5C5E9D4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INDEX</vt:lpstr>
      <vt:lpstr>Lookup - index Freight Calc</vt:lpstr>
      <vt:lpstr>INDEX Completed</vt:lpstr>
      <vt:lpstr>Lookup - index Freight Calc Com</vt:lpstr>
      <vt:lpstr>'Lookup - index Freight Calc Com'!Freight</vt:lpstr>
      <vt:lpstr>Freight</vt:lpstr>
      <vt:lpstr>postage</vt:lpstr>
      <vt:lpstr>Rate_List</vt:lpstr>
      <vt:lpstr>'Lookup - index Freight Calc Com'!Weight_Kg</vt:lpstr>
      <vt:lpstr>Weight_Kg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analir pisani</dc:creator>
  <cp:lastModifiedBy>analir pisani</cp:lastModifiedBy>
  <dcterms:created xsi:type="dcterms:W3CDTF">2021-10-12T23:28:30Z</dcterms:created>
  <dcterms:modified xsi:type="dcterms:W3CDTF">2021-10-12T23:51:10Z</dcterms:modified>
</cp:coreProperties>
</file>